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8195" windowHeight="6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7" i="1"/>
  <c r="H37"/>
  <c r="J32"/>
  <c r="J33"/>
  <c r="J34"/>
  <c r="J35"/>
  <c r="J36"/>
  <c r="G26"/>
  <c r="H26"/>
  <c r="G16"/>
  <c r="H16"/>
  <c r="J23"/>
  <c r="J24"/>
  <c r="J25"/>
  <c r="J22"/>
  <c r="J7"/>
  <c r="J8"/>
  <c r="J9"/>
  <c r="J10"/>
  <c r="J11"/>
  <c r="J12"/>
  <c r="J13"/>
  <c r="J14"/>
  <c r="J15"/>
  <c r="J6"/>
  <c r="G38" l="1"/>
  <c r="H38"/>
  <c r="J31"/>
  <c r="F37" l="1"/>
  <c r="I37"/>
  <c r="J37"/>
  <c r="F16"/>
  <c r="I16"/>
  <c r="J16"/>
  <c r="F26"/>
  <c r="I26"/>
  <c r="J26"/>
  <c r="F38" l="1"/>
  <c r="I38"/>
  <c r="J38"/>
</calcChain>
</file>

<file path=xl/sharedStrings.xml><?xml version="1.0" encoding="utf-8"?>
<sst xmlns="http://schemas.openxmlformats.org/spreadsheetml/2006/main" count="115" uniqueCount="85">
  <si>
    <t>I prioritetas: Kaimo vietovių infrastruktūros gerinimas ir amatų plėtros skatinimas</t>
  </si>
  <si>
    <t>1.1. priemonė. Kaimo atnaujinimas ir plėtra</t>
  </si>
  <si>
    <t>Eil. Nr.</t>
  </si>
  <si>
    <t>Paraiškos registracijos numeris</t>
  </si>
  <si>
    <t>Vietos projekto pavadinimas</t>
  </si>
  <si>
    <t>Prašoma kompensuoti PVM suma</t>
  </si>
  <si>
    <t>Bendra projekto vertė</t>
  </si>
  <si>
    <t>1.</t>
  </si>
  <si>
    <t>LEADER-12-SŪDUVA-03-002</t>
  </si>
  <si>
    <t>Pareiškėjo pavadinimas</t>
  </si>
  <si>
    <t>Jūrės kaimo bendruomenė</t>
  </si>
  <si>
    <t>Jūrės pastato-mokyklos remontas pritaikant pastato erdves Jūrės kaimo bendruomenės viešiesiems poreikiams</t>
  </si>
  <si>
    <t>2.</t>
  </si>
  <si>
    <t>LEADER-12-SŪDUVA-03-003</t>
  </si>
  <si>
    <t>Bebruliškės kaimo bendruomenė</t>
  </si>
  <si>
    <t>Vandentiekio tinklų rekonstrukcija ir vandens kokybės gerinimas Bebruliškės gyvenvietėje (II etapas) bei bendruomenės materialinės bazės stiprinimas</t>
  </si>
  <si>
    <t>3.</t>
  </si>
  <si>
    <t>LEADER-12-SŪDUVA-03-004</t>
  </si>
  <si>
    <t>Smilgių kaimo bendruomenė</t>
  </si>
  <si>
    <t>Vaikų žaidimo aikštelės ir sporto aikštelių įrengimas Smilgių kaime</t>
  </si>
  <si>
    <t>4.</t>
  </si>
  <si>
    <t>LEADER-12-SŪDUVA-03-006</t>
  </si>
  <si>
    <t>Višakio Rūdos Šv. vyskupo Stanislovo parapija</t>
  </si>
  <si>
    <t>Višakio Rūdos kaimo kultūros namų teritorijos pritaikymas bendruomenės poreikiams</t>
  </si>
  <si>
    <t>5.</t>
  </si>
  <si>
    <t>LEADER-12-SŪDUVA-03-007</t>
  </si>
  <si>
    <t>Bagotosios kaimo bendruomenė</t>
  </si>
  <si>
    <t>Bagotosios kaimo bendruomenės patalpų įrengimas</t>
  </si>
  <si>
    <t>6.</t>
  </si>
  <si>
    <t>LEADER-12-SŪDUVA-03-008</t>
  </si>
  <si>
    <t>Marijampolės aeroklubas</t>
  </si>
  <si>
    <t>Sasnavos aerodromo  administracinio pastato remontas</t>
  </si>
  <si>
    <t>7.</t>
  </si>
  <si>
    <t>LEADER-12-SŪDUVA-03-009</t>
  </si>
  <si>
    <t>Ąžuolų Būdos kaimo bendruomenė</t>
  </si>
  <si>
    <t>8.</t>
  </si>
  <si>
    <t>LEADER-12-SŪDUVA-03-012</t>
  </si>
  <si>
    <t>Kazlų Rūdos savivaldybės  Antanavo pagrindinė mokykla</t>
  </si>
  <si>
    <t>Antanavo pagrindinės mokyklos sporto aikštyno atnaujinimas ir plėtra</t>
  </si>
  <si>
    <t>Multifunkcinės sporto aikštelės įrengimas Ąžuolų Būdoje</t>
  </si>
  <si>
    <t>9.</t>
  </si>
  <si>
    <t>LEADER-12-SŪDUVA-03-018</t>
  </si>
  <si>
    <t>Gavaltuvos kaimo bendruomenė</t>
  </si>
  <si>
    <t>Multifunkcinės sporto aikštelės įrengimas Gavaltuvos kaime</t>
  </si>
  <si>
    <t>10.</t>
  </si>
  <si>
    <t>Gudelių kaimo bendruomenė</t>
  </si>
  <si>
    <t>LEADER-12-SŪDUVA-03-020</t>
  </si>
  <si>
    <t>Multifunkcinės sporto aikštelės įrengimas Gudelių kaimo bendruomenėje</t>
  </si>
  <si>
    <t>II prioritetas: Kultūros tradicijų puoselėjimas ir bendruomeniškumo skaitinimas</t>
  </si>
  <si>
    <t>2.1. priemonė. Bendruomeniškumo ugdymas, dalijimasis gerąja veiklos patirtimi</t>
  </si>
  <si>
    <t>LEADER-12-SŪDUVA-03-001</t>
  </si>
  <si>
    <t>Puskelnių kaimo bendruomenė</t>
  </si>
  <si>
    <t>Puskelnių kaimo gyventojų bendruomeniškumo aktyvumo ugdymas</t>
  </si>
  <si>
    <t>LEADER-12-SŪDUVA-03-010</t>
  </si>
  <si>
    <t>Sasnavos bendruomenė</t>
  </si>
  <si>
    <t>Sasnavos bendruomenės materialinės bazės stiprinimas ir bendruomeniškumo skatinimas</t>
  </si>
  <si>
    <t>LEADER-12-SŪDUVA-03-015</t>
  </si>
  <si>
    <t>Kazlų Rūdos savivaldybės Bagotosios pagrindinė mokykla</t>
  </si>
  <si>
    <t>NUMAS</t>
  </si>
  <si>
    <t>LEADER-12-SŪDUVA-03-017</t>
  </si>
  <si>
    <t>Šešupės pakrantės pritaikymas bendruomenės poreikiams</t>
  </si>
  <si>
    <t>2.2. priemonė. Krašto tradicijų puoselėjimas</t>
  </si>
  <si>
    <t>LEADER-12-SŪDUVA-03-005</t>
  </si>
  <si>
    <t>Kazlų Rūdos savivaldybės Kultūros centras</t>
  </si>
  <si>
    <t>Etnokultūros versmės-Kazlų Rūdos krašto etninio paveldo tradicijų išsaugojimas ir puoselėjimas</t>
  </si>
  <si>
    <t>LEADER-12-SŪDUVA-03-011</t>
  </si>
  <si>
    <t>Višakio Rūdos kaimo bendruomenė</t>
  </si>
  <si>
    <t>Višakio Rūdos krašto kultūros ir istorinio paveldo išsaugojimas</t>
  </si>
  <si>
    <t>LEADER-12-SŪDUVA-03-013</t>
  </si>
  <si>
    <t>Sasnavos kraštiečių stuba</t>
  </si>
  <si>
    <t>Sūduvos krašto tradicijų puoselėjimas ir renginių kokybė gerinimas Sasnavoje</t>
  </si>
  <si>
    <t>LEADER-12-SŪDUVA-03-014</t>
  </si>
  <si>
    <t>Kazlų Rūdos muzikos klubas</t>
  </si>
  <si>
    <t>Pučiamųjų muzika atlaiduose. Dievui, Bažnyčiai, Bendruomenei</t>
  </si>
  <si>
    <t>LEADER-12-SŪDUVA-03-016</t>
  </si>
  <si>
    <t>Būdos kaimo bendruomenė</t>
  </si>
  <si>
    <t>Suvalkijos  krašto tradicijų puoselėjimas Būdos kaime</t>
  </si>
  <si>
    <t>LEADER-12-SŪDUVA-03-019</t>
  </si>
  <si>
    <t>Plutiškių jaunųjų lyderių klubas</t>
  </si>
  <si>
    <t>Naktinis krepšinis</t>
  </si>
  <si>
    <t>Pareiškėjo ir/ar partnerio įnašas ( nekilnojamas turtas)</t>
  </si>
  <si>
    <t>Pareiškėjo ir/ar partnerio įnašas (savanoriškas darbas)</t>
  </si>
  <si>
    <t>Pareiškėjo ir/ar partnerio įnašas (piniginis įnašas)</t>
  </si>
  <si>
    <t>Pateiktas avansinis MP</t>
  </si>
  <si>
    <t>Pareiškėjo ir/ar partnerio įnašas (nekilnojamas turtas)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</si>
</sst>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86"/>
      <scheme val="minor"/>
    </font>
    <font>
      <b/>
      <sz val="8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shrinkToFi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zoomScaleNormal="100" workbookViewId="0">
      <selection activeCell="L8" sqref="L8"/>
    </sheetView>
  </sheetViews>
  <sheetFormatPr defaultRowHeight="11.25"/>
  <cols>
    <col min="1" max="1" width="9.140625" style="1"/>
    <col min="2" max="2" width="4.140625" style="1" customWidth="1"/>
    <col min="3" max="3" width="25.85546875" style="1" customWidth="1"/>
    <col min="4" max="4" width="21.42578125" style="1" customWidth="1"/>
    <col min="5" max="5" width="28.85546875" style="1" customWidth="1"/>
    <col min="6" max="6" width="11.28515625" style="1" customWidth="1"/>
    <col min="7" max="7" width="13.42578125" style="1" customWidth="1"/>
    <col min="8" max="8" width="10.42578125" style="1" customWidth="1"/>
    <col min="9" max="9" width="10" style="1" customWidth="1"/>
    <col min="10" max="10" width="11.42578125" style="1" customWidth="1"/>
    <col min="11" max="16384" width="9.140625" style="1"/>
  </cols>
  <sheetData>
    <row r="1" spans="2:11">
      <c r="B1" s="29" t="s">
        <v>0</v>
      </c>
      <c r="C1" s="29"/>
      <c r="D1" s="29"/>
      <c r="E1" s="29"/>
    </row>
    <row r="2" spans="2:11">
      <c r="B2" s="30" t="s">
        <v>1</v>
      </c>
      <c r="C2" s="30"/>
      <c r="D2" s="30"/>
    </row>
    <row r="3" spans="2:11" ht="28.5" customHeight="1">
      <c r="B3" s="28" t="s">
        <v>2</v>
      </c>
      <c r="C3" s="28" t="s">
        <v>3</v>
      </c>
      <c r="D3" s="25" t="s">
        <v>9</v>
      </c>
      <c r="E3" s="28" t="s">
        <v>4</v>
      </c>
      <c r="F3" s="25" t="s">
        <v>84</v>
      </c>
      <c r="G3" s="25" t="s">
        <v>81</v>
      </c>
      <c r="H3" s="25" t="s">
        <v>82</v>
      </c>
      <c r="I3" s="25" t="s">
        <v>5</v>
      </c>
      <c r="J3" s="25" t="s">
        <v>6</v>
      </c>
      <c r="K3" s="37" t="s">
        <v>83</v>
      </c>
    </row>
    <row r="4" spans="2:11">
      <c r="B4" s="28"/>
      <c r="C4" s="28"/>
      <c r="D4" s="26"/>
      <c r="E4" s="28"/>
      <c r="F4" s="26"/>
      <c r="G4" s="26"/>
      <c r="H4" s="26"/>
      <c r="I4" s="26"/>
      <c r="J4" s="26"/>
      <c r="K4" s="38"/>
    </row>
    <row r="5" spans="2:11" ht="29.25" customHeight="1">
      <c r="B5" s="28"/>
      <c r="C5" s="28"/>
      <c r="D5" s="27"/>
      <c r="E5" s="28"/>
      <c r="F5" s="27"/>
      <c r="G5" s="27"/>
      <c r="H5" s="27"/>
      <c r="I5" s="27"/>
      <c r="J5" s="27"/>
      <c r="K5" s="39"/>
    </row>
    <row r="6" spans="2:11" ht="39" customHeight="1">
      <c r="B6" s="2" t="s">
        <v>7</v>
      </c>
      <c r="C6" s="3" t="s">
        <v>8</v>
      </c>
      <c r="D6" s="4" t="s">
        <v>10</v>
      </c>
      <c r="E6" s="5" t="s">
        <v>11</v>
      </c>
      <c r="F6" s="2">
        <v>13332.22</v>
      </c>
      <c r="G6" s="2"/>
      <c r="H6" s="2"/>
      <c r="I6" s="2"/>
      <c r="J6" s="6">
        <f>SUM(F6:I6)</f>
        <v>13332.22</v>
      </c>
      <c r="K6" s="36"/>
    </row>
    <row r="7" spans="2:11" ht="53.25" customHeight="1">
      <c r="B7" s="2" t="s">
        <v>12</v>
      </c>
      <c r="C7" s="7" t="s">
        <v>13</v>
      </c>
      <c r="D7" s="8" t="s">
        <v>14</v>
      </c>
      <c r="E7" s="5" t="s">
        <v>15</v>
      </c>
      <c r="F7" s="6">
        <v>15000</v>
      </c>
      <c r="G7" s="6"/>
      <c r="H7" s="6"/>
      <c r="I7" s="6"/>
      <c r="J7" s="6">
        <f>SUM(F7:I7)</f>
        <v>15000</v>
      </c>
      <c r="K7" s="36"/>
    </row>
    <row r="8" spans="2:11" ht="22.5">
      <c r="B8" s="2" t="s">
        <v>16</v>
      </c>
      <c r="C8" s="9" t="s">
        <v>17</v>
      </c>
      <c r="D8" s="5" t="s">
        <v>18</v>
      </c>
      <c r="E8" s="5" t="s">
        <v>19</v>
      </c>
      <c r="F8" s="10"/>
      <c r="G8" s="2">
        <v>2918.54</v>
      </c>
      <c r="H8" s="2">
        <v>18728</v>
      </c>
      <c r="I8" s="2"/>
      <c r="J8" s="6">
        <f>SUM(F8:I8)</f>
        <v>21646.54</v>
      </c>
      <c r="K8" s="36"/>
    </row>
    <row r="9" spans="2:11" ht="33.75">
      <c r="B9" s="2" t="s">
        <v>20</v>
      </c>
      <c r="C9" s="3" t="s">
        <v>21</v>
      </c>
      <c r="D9" s="11" t="s">
        <v>22</v>
      </c>
      <c r="E9" s="5" t="s">
        <v>23</v>
      </c>
      <c r="F9" s="2">
        <v>14000</v>
      </c>
      <c r="G9" s="2">
        <v>6174.53</v>
      </c>
      <c r="H9" s="2"/>
      <c r="I9" s="2"/>
      <c r="J9" s="6">
        <f>SUM(F9:I9)</f>
        <v>20174.53</v>
      </c>
      <c r="K9" s="36"/>
    </row>
    <row r="10" spans="2:11" ht="22.5">
      <c r="B10" s="2" t="s">
        <v>24</v>
      </c>
      <c r="C10" s="3" t="s">
        <v>25</v>
      </c>
      <c r="D10" s="5" t="s">
        <v>26</v>
      </c>
      <c r="E10" s="5" t="s">
        <v>27</v>
      </c>
      <c r="F10" s="12">
        <v>14849.37</v>
      </c>
      <c r="G10" s="13"/>
      <c r="H10" s="13"/>
      <c r="I10" s="13"/>
      <c r="J10" s="6">
        <f>SUM(F10:I10)</f>
        <v>14849.37</v>
      </c>
      <c r="K10" s="36"/>
    </row>
    <row r="11" spans="2:11" ht="22.5">
      <c r="B11" s="2" t="s">
        <v>28</v>
      </c>
      <c r="C11" s="3" t="s">
        <v>29</v>
      </c>
      <c r="D11" s="5" t="s">
        <v>30</v>
      </c>
      <c r="E11" s="5" t="s">
        <v>31</v>
      </c>
      <c r="F11" s="2">
        <v>4402.8500000000004</v>
      </c>
      <c r="G11" s="2"/>
      <c r="H11" s="2"/>
      <c r="I11" s="2"/>
      <c r="J11" s="6">
        <f>SUM(F11:I11)</f>
        <v>4402.8500000000004</v>
      </c>
      <c r="K11" s="36"/>
    </row>
    <row r="12" spans="2:11" ht="22.5">
      <c r="B12" s="2" t="s">
        <v>32</v>
      </c>
      <c r="C12" s="3" t="s">
        <v>33</v>
      </c>
      <c r="D12" s="5" t="s">
        <v>34</v>
      </c>
      <c r="E12" s="5" t="s">
        <v>39</v>
      </c>
      <c r="F12" s="2">
        <v>515.09</v>
      </c>
      <c r="G12" s="2">
        <v>17484.12</v>
      </c>
      <c r="H12" s="2"/>
      <c r="I12" s="2"/>
      <c r="J12" s="6">
        <f>SUM(F12:I12)</f>
        <v>17999.21</v>
      </c>
      <c r="K12" s="36"/>
    </row>
    <row r="13" spans="2:11" ht="33.75">
      <c r="B13" s="2" t="s">
        <v>35</v>
      </c>
      <c r="C13" s="3" t="s">
        <v>36</v>
      </c>
      <c r="D13" s="11" t="s">
        <v>37</v>
      </c>
      <c r="E13" s="5" t="s">
        <v>38</v>
      </c>
      <c r="F13" s="2">
        <v>2108</v>
      </c>
      <c r="G13" s="2">
        <v>15650.04</v>
      </c>
      <c r="H13" s="2"/>
      <c r="I13" s="2">
        <v>33562.699999999997</v>
      </c>
      <c r="J13" s="6">
        <f>SUM(F13:I13)</f>
        <v>51320.74</v>
      </c>
      <c r="K13" s="36"/>
    </row>
    <row r="14" spans="2:11" ht="22.5">
      <c r="B14" s="2" t="s">
        <v>40</v>
      </c>
      <c r="C14" s="3" t="s">
        <v>41</v>
      </c>
      <c r="D14" s="11" t="s">
        <v>42</v>
      </c>
      <c r="E14" s="5" t="s">
        <v>43</v>
      </c>
      <c r="F14" s="2">
        <v>3231</v>
      </c>
      <c r="G14" s="2">
        <v>22277.91</v>
      </c>
      <c r="H14" s="2"/>
      <c r="I14" s="2"/>
      <c r="J14" s="6">
        <f>SUM(F14:I14)</f>
        <v>25508.91</v>
      </c>
      <c r="K14" s="36"/>
    </row>
    <row r="15" spans="2:11" ht="22.5">
      <c r="B15" s="2" t="s">
        <v>44</v>
      </c>
      <c r="C15" s="3" t="s">
        <v>46</v>
      </c>
      <c r="D15" s="11" t="s">
        <v>45</v>
      </c>
      <c r="E15" s="5" t="s">
        <v>47</v>
      </c>
      <c r="F15" s="2">
        <v>18332.189999999999</v>
      </c>
      <c r="G15" s="2"/>
      <c r="H15" s="2"/>
      <c r="I15" s="2"/>
      <c r="J15" s="6">
        <f>SUM(F15:I15)</f>
        <v>18332.189999999999</v>
      </c>
      <c r="K15" s="36"/>
    </row>
    <row r="16" spans="2:11">
      <c r="B16" s="33"/>
      <c r="C16" s="34"/>
      <c r="D16" s="34"/>
      <c r="E16" s="35"/>
      <c r="F16" s="14">
        <f t="shared" ref="F16:J16" si="0">SUM(F6:F15)</f>
        <v>85770.72</v>
      </c>
      <c r="G16" s="14">
        <f t="shared" si="0"/>
        <v>64505.14</v>
      </c>
      <c r="H16" s="14">
        <f t="shared" si="0"/>
        <v>18728</v>
      </c>
      <c r="I16" s="14">
        <f t="shared" si="0"/>
        <v>33562.699999999997</v>
      </c>
      <c r="J16" s="14">
        <f t="shared" si="0"/>
        <v>202566.56</v>
      </c>
      <c r="K16" s="36"/>
    </row>
    <row r="17" spans="2:11">
      <c r="B17" s="32" t="s">
        <v>48</v>
      </c>
      <c r="C17" s="32"/>
      <c r="D17" s="32"/>
      <c r="E17" s="32"/>
      <c r="F17" s="17"/>
      <c r="G17" s="17"/>
      <c r="H17" s="17"/>
      <c r="I17" s="17"/>
      <c r="J17" s="17"/>
    </row>
    <row r="18" spans="2:11">
      <c r="B18" s="31" t="s">
        <v>49</v>
      </c>
      <c r="C18" s="31"/>
      <c r="D18" s="31"/>
      <c r="E18" s="31"/>
      <c r="F18" s="17"/>
      <c r="G18" s="17"/>
      <c r="H18" s="17"/>
      <c r="I18" s="17"/>
      <c r="J18" s="17"/>
    </row>
    <row r="19" spans="2:11" ht="29.25" customHeight="1">
      <c r="B19" s="28" t="s">
        <v>2</v>
      </c>
      <c r="C19" s="28" t="s">
        <v>3</v>
      </c>
      <c r="D19" s="25" t="s">
        <v>9</v>
      </c>
      <c r="E19" s="28" t="s">
        <v>4</v>
      </c>
      <c r="F19" s="25" t="s">
        <v>80</v>
      </c>
      <c r="G19" s="25" t="s">
        <v>81</v>
      </c>
      <c r="H19" s="25" t="s">
        <v>82</v>
      </c>
      <c r="I19" s="25" t="s">
        <v>5</v>
      </c>
      <c r="J19" s="25" t="s">
        <v>6</v>
      </c>
      <c r="K19" s="37" t="s">
        <v>83</v>
      </c>
    </row>
    <row r="20" spans="2:11">
      <c r="B20" s="28"/>
      <c r="C20" s="28"/>
      <c r="D20" s="26"/>
      <c r="E20" s="28"/>
      <c r="F20" s="26"/>
      <c r="G20" s="26"/>
      <c r="H20" s="26"/>
      <c r="I20" s="26"/>
      <c r="J20" s="26"/>
      <c r="K20" s="38"/>
    </row>
    <row r="21" spans="2:11">
      <c r="B21" s="28"/>
      <c r="C21" s="28"/>
      <c r="D21" s="27"/>
      <c r="E21" s="28"/>
      <c r="F21" s="27"/>
      <c r="G21" s="27"/>
      <c r="H21" s="27"/>
      <c r="I21" s="27"/>
      <c r="J21" s="27"/>
      <c r="K21" s="39"/>
    </row>
    <row r="22" spans="2:11" ht="22.5">
      <c r="B22" s="2" t="s">
        <v>7</v>
      </c>
      <c r="C22" s="3" t="s">
        <v>50</v>
      </c>
      <c r="D22" s="11" t="s">
        <v>51</v>
      </c>
      <c r="E22" s="5" t="s">
        <v>52</v>
      </c>
      <c r="F22" s="18"/>
      <c r="G22" s="2">
        <v>2609.48</v>
      </c>
      <c r="H22" s="2"/>
      <c r="I22" s="2">
        <v>0</v>
      </c>
      <c r="J22" s="2">
        <f>SUM(F22:I22)</f>
        <v>2609.48</v>
      </c>
      <c r="K22" s="36"/>
    </row>
    <row r="23" spans="2:11" ht="33.75">
      <c r="B23" s="2" t="s">
        <v>12</v>
      </c>
      <c r="C23" s="3" t="s">
        <v>53</v>
      </c>
      <c r="D23" s="11" t="s">
        <v>54</v>
      </c>
      <c r="E23" s="5" t="s">
        <v>55</v>
      </c>
      <c r="F23" s="2"/>
      <c r="G23" s="2">
        <v>5726.54</v>
      </c>
      <c r="H23" s="2"/>
      <c r="I23" s="2"/>
      <c r="J23" s="2">
        <f>SUM(F23:I23)</f>
        <v>5726.54</v>
      </c>
      <c r="K23" s="36"/>
    </row>
    <row r="24" spans="2:11" ht="33.75">
      <c r="B24" s="2" t="s">
        <v>16</v>
      </c>
      <c r="C24" s="3" t="s">
        <v>56</v>
      </c>
      <c r="D24" s="11" t="s">
        <v>57</v>
      </c>
      <c r="E24" s="5" t="s">
        <v>58</v>
      </c>
      <c r="F24" s="2"/>
      <c r="G24" s="2">
        <v>6448.65</v>
      </c>
      <c r="H24" s="2"/>
      <c r="I24" s="2">
        <v>3495.39</v>
      </c>
      <c r="J24" s="2">
        <f>SUM(F24:I24)</f>
        <v>9944.0399999999991</v>
      </c>
      <c r="K24" s="36"/>
    </row>
    <row r="25" spans="2:11" ht="22.5">
      <c r="B25" s="2" t="s">
        <v>20</v>
      </c>
      <c r="C25" s="3" t="s">
        <v>59</v>
      </c>
      <c r="D25" s="11" t="s">
        <v>42</v>
      </c>
      <c r="E25" s="5" t="s">
        <v>60</v>
      </c>
      <c r="F25" s="2"/>
      <c r="G25" s="2">
        <v>6474.16</v>
      </c>
      <c r="H25" s="2"/>
      <c r="I25" s="2"/>
      <c r="J25" s="2">
        <f>SUM(F25:I25)</f>
        <v>6474.16</v>
      </c>
      <c r="K25" s="36"/>
    </row>
    <row r="26" spans="2:11">
      <c r="B26" s="33"/>
      <c r="C26" s="34"/>
      <c r="D26" s="34"/>
      <c r="E26" s="35"/>
      <c r="F26" s="14">
        <f t="shared" ref="F26:J26" si="1">SUM(F22:F25)</f>
        <v>0</v>
      </c>
      <c r="G26" s="14">
        <f t="shared" si="1"/>
        <v>21258.83</v>
      </c>
      <c r="H26" s="14">
        <f t="shared" si="1"/>
        <v>0</v>
      </c>
      <c r="I26" s="14">
        <f t="shared" si="1"/>
        <v>3495.39</v>
      </c>
      <c r="J26" s="14">
        <f t="shared" si="1"/>
        <v>24754.219999999998</v>
      </c>
      <c r="K26" s="36"/>
    </row>
    <row r="27" spans="2:11" s="20" customFormat="1">
      <c r="B27" s="31" t="s">
        <v>61</v>
      </c>
      <c r="C27" s="31"/>
      <c r="D27" s="31"/>
      <c r="E27" s="31"/>
      <c r="F27" s="19"/>
      <c r="G27" s="19"/>
      <c r="H27" s="19"/>
      <c r="I27" s="19"/>
      <c r="J27" s="19"/>
    </row>
    <row r="28" spans="2:11" ht="29.25" customHeight="1">
      <c r="B28" s="28" t="s">
        <v>2</v>
      </c>
      <c r="C28" s="28" t="s">
        <v>3</v>
      </c>
      <c r="D28" s="25" t="s">
        <v>9</v>
      </c>
      <c r="E28" s="28" t="s">
        <v>4</v>
      </c>
      <c r="F28" s="25" t="s">
        <v>80</v>
      </c>
      <c r="G28" s="25" t="s">
        <v>81</v>
      </c>
      <c r="H28" s="25" t="s">
        <v>82</v>
      </c>
      <c r="I28" s="25" t="s">
        <v>5</v>
      </c>
      <c r="J28" s="25" t="s">
        <v>6</v>
      </c>
      <c r="K28" s="37" t="s">
        <v>83</v>
      </c>
    </row>
    <row r="29" spans="2:11">
      <c r="B29" s="28"/>
      <c r="C29" s="28"/>
      <c r="D29" s="26"/>
      <c r="E29" s="28"/>
      <c r="F29" s="26"/>
      <c r="G29" s="26"/>
      <c r="H29" s="26"/>
      <c r="I29" s="26"/>
      <c r="J29" s="26"/>
      <c r="K29" s="38"/>
    </row>
    <row r="30" spans="2:11">
      <c r="B30" s="28"/>
      <c r="C30" s="28"/>
      <c r="D30" s="27"/>
      <c r="E30" s="28"/>
      <c r="F30" s="27"/>
      <c r="G30" s="27"/>
      <c r="H30" s="27"/>
      <c r="I30" s="27"/>
      <c r="J30" s="27"/>
      <c r="K30" s="39"/>
    </row>
    <row r="31" spans="2:11" ht="33.75">
      <c r="B31" s="2" t="s">
        <v>7</v>
      </c>
      <c r="C31" s="3" t="s">
        <v>62</v>
      </c>
      <c r="D31" s="11" t="s">
        <v>63</v>
      </c>
      <c r="E31" s="5" t="s">
        <v>64</v>
      </c>
      <c r="F31" s="2">
        <v>5358.22</v>
      </c>
      <c r="G31" s="2"/>
      <c r="H31" s="2"/>
      <c r="I31" s="2">
        <v>3471.9</v>
      </c>
      <c r="J31" s="2">
        <f>SUM(F31:I31)</f>
        <v>8830.1200000000008</v>
      </c>
      <c r="K31" s="36"/>
    </row>
    <row r="32" spans="2:11" ht="22.5">
      <c r="B32" s="2" t="s">
        <v>12</v>
      </c>
      <c r="C32" s="3" t="s">
        <v>65</v>
      </c>
      <c r="D32" s="11" t="s">
        <v>66</v>
      </c>
      <c r="E32" s="5" t="s">
        <v>67</v>
      </c>
      <c r="F32" s="2"/>
      <c r="G32" s="2">
        <v>7479.13</v>
      </c>
      <c r="H32" s="2"/>
      <c r="I32" s="2"/>
      <c r="J32" s="2">
        <f>SUM(F32:I32)</f>
        <v>7479.13</v>
      </c>
      <c r="K32" s="36"/>
    </row>
    <row r="33" spans="1:11" ht="22.5">
      <c r="B33" s="2" t="s">
        <v>16</v>
      </c>
      <c r="C33" s="3" t="s">
        <v>68</v>
      </c>
      <c r="D33" s="11" t="s">
        <v>69</v>
      </c>
      <c r="E33" s="5" t="s">
        <v>70</v>
      </c>
      <c r="F33" s="2"/>
      <c r="G33" s="2">
        <v>6319.75</v>
      </c>
      <c r="H33" s="2"/>
      <c r="I33" s="2"/>
      <c r="J33" s="2">
        <f>SUM(F33:I33)</f>
        <v>6319.75</v>
      </c>
      <c r="K33" s="36"/>
    </row>
    <row r="34" spans="1:11" ht="22.5">
      <c r="B34" s="2" t="s">
        <v>20</v>
      </c>
      <c r="C34" s="3" t="s">
        <v>71</v>
      </c>
      <c r="D34" s="11" t="s">
        <v>72</v>
      </c>
      <c r="E34" s="5" t="s">
        <v>73</v>
      </c>
      <c r="F34" s="2"/>
      <c r="G34" s="2">
        <v>7500</v>
      </c>
      <c r="H34" s="2"/>
      <c r="I34" s="2"/>
      <c r="J34" s="2">
        <f>SUM(F34:I34)</f>
        <v>7500</v>
      </c>
      <c r="K34" s="36"/>
    </row>
    <row r="35" spans="1:11" ht="22.5">
      <c r="B35" s="2" t="s">
        <v>24</v>
      </c>
      <c r="C35" s="3" t="s">
        <v>74</v>
      </c>
      <c r="D35" s="11" t="s">
        <v>75</v>
      </c>
      <c r="E35" s="5" t="s">
        <v>76</v>
      </c>
      <c r="F35" s="2"/>
      <c r="G35" s="2">
        <v>6650</v>
      </c>
      <c r="H35" s="2"/>
      <c r="I35" s="2"/>
      <c r="J35" s="2">
        <f>SUM(F35:I35)</f>
        <v>6650</v>
      </c>
      <c r="K35" s="36"/>
    </row>
    <row r="36" spans="1:11">
      <c r="B36" s="2" t="s">
        <v>28</v>
      </c>
      <c r="C36" s="3" t="s">
        <v>77</v>
      </c>
      <c r="D36" s="11" t="s">
        <v>78</v>
      </c>
      <c r="E36" s="5" t="s">
        <v>79</v>
      </c>
      <c r="F36" s="2"/>
      <c r="G36" s="2">
        <v>6086.53</v>
      </c>
      <c r="H36" s="2"/>
      <c r="I36" s="2"/>
      <c r="J36" s="2">
        <f>SUM(F36:I36)</f>
        <v>6086.53</v>
      </c>
      <c r="K36" s="36"/>
    </row>
    <row r="37" spans="1:11">
      <c r="A37" s="20"/>
      <c r="B37" s="33"/>
      <c r="C37" s="34"/>
      <c r="D37" s="34"/>
      <c r="E37" s="35"/>
      <c r="F37" s="24">
        <f t="shared" ref="F37:J37" si="2">SUM(F31:F36)</f>
        <v>5358.22</v>
      </c>
      <c r="G37" s="24">
        <f t="shared" si="2"/>
        <v>34035.410000000003</v>
      </c>
      <c r="H37" s="24">
        <f t="shared" si="2"/>
        <v>0</v>
      </c>
      <c r="I37" s="24">
        <f t="shared" si="2"/>
        <v>3471.9</v>
      </c>
      <c r="J37" s="24">
        <f t="shared" si="2"/>
        <v>42865.53</v>
      </c>
      <c r="K37" s="36"/>
    </row>
    <row r="38" spans="1:11">
      <c r="A38" s="20"/>
      <c r="B38" s="21"/>
      <c r="C38" s="21"/>
      <c r="D38" s="21"/>
      <c r="E38" s="22"/>
      <c r="F38" s="23">
        <f t="shared" ref="F38:J38" si="3">SUM(F16+F26+F37)</f>
        <v>91128.94</v>
      </c>
      <c r="G38" s="23">
        <f t="shared" si="3"/>
        <v>119799.38</v>
      </c>
      <c r="H38" s="23">
        <f t="shared" si="3"/>
        <v>18728</v>
      </c>
      <c r="I38" s="23">
        <f t="shared" si="3"/>
        <v>40529.99</v>
      </c>
      <c r="J38" s="23">
        <f t="shared" si="3"/>
        <v>270186.31</v>
      </c>
    </row>
    <row r="39" spans="1:11">
      <c r="A39" s="20"/>
      <c r="B39" s="15"/>
      <c r="C39" s="15"/>
      <c r="D39" s="15"/>
      <c r="E39" s="16"/>
    </row>
  </sheetData>
  <mergeCells count="38">
    <mergeCell ref="K28:K30"/>
    <mergeCell ref="K19:K21"/>
    <mergeCell ref="G3:G5"/>
    <mergeCell ref="H3:H5"/>
    <mergeCell ref="G19:G21"/>
    <mergeCell ref="H19:H21"/>
    <mergeCell ref="G28:G30"/>
    <mergeCell ref="H28:H30"/>
    <mergeCell ref="K3:K5"/>
    <mergeCell ref="B27:E27"/>
    <mergeCell ref="B37:E37"/>
    <mergeCell ref="B26:E26"/>
    <mergeCell ref="B16:E16"/>
    <mergeCell ref="B28:B30"/>
    <mergeCell ref="F28:F30"/>
    <mergeCell ref="I28:I30"/>
    <mergeCell ref="J28:J30"/>
    <mergeCell ref="C28:C30"/>
    <mergeCell ref="D28:D30"/>
    <mergeCell ref="E28:E30"/>
    <mergeCell ref="J19:J21"/>
    <mergeCell ref="F19:F21"/>
    <mergeCell ref="I19:I21"/>
    <mergeCell ref="B1:E1"/>
    <mergeCell ref="B2:D2"/>
    <mergeCell ref="B18:E18"/>
    <mergeCell ref="B19:B21"/>
    <mergeCell ref="C19:C21"/>
    <mergeCell ref="D19:D21"/>
    <mergeCell ref="E19:E21"/>
    <mergeCell ref="B17:E17"/>
    <mergeCell ref="C3:C5"/>
    <mergeCell ref="B3:B5"/>
    <mergeCell ref="F3:F5"/>
    <mergeCell ref="I3:I5"/>
    <mergeCell ref="J3:J5"/>
    <mergeCell ref="D3:D5"/>
    <mergeCell ref="E3:E5"/>
  </mergeCells>
  <pageMargins left="0.23622047244094491" right="0.23622047244094491" top="0.19685039370078741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Dainius</dc:creator>
  <cp:lastModifiedBy>Reda</cp:lastModifiedBy>
  <cp:lastPrinted>2012-12-27T14:36:00Z</cp:lastPrinted>
  <dcterms:created xsi:type="dcterms:W3CDTF">2012-12-10T07:36:27Z</dcterms:created>
  <dcterms:modified xsi:type="dcterms:W3CDTF">2013-02-21T08:17:41Z</dcterms:modified>
</cp:coreProperties>
</file>